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с 1,5 до 3 лет" sheetId="1" r:id="rId1"/>
    <sheet name="с 3 до 7 лет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<sst xmlns="http://schemas.openxmlformats.org/spreadsheetml/2006/main" count="74" uniqueCount="42">
  <si>
    <t>Расчет норм в граммах продуктов питания для детей от 1,5года до 3 лет при 10,5-часовом прибывании.</t>
  </si>
  <si>
    <t>наименование</t>
  </si>
  <si>
    <t>норма</t>
  </si>
  <si>
    <t>%</t>
  </si>
  <si>
    <t>продуктов</t>
  </si>
  <si>
    <t>на 1реб.</t>
  </si>
  <si>
    <t>хлеб пш\рж</t>
  </si>
  <si>
    <t>макарон. Изд</t>
  </si>
  <si>
    <t>овощи и зелень</t>
  </si>
  <si>
    <t>фрукты</t>
  </si>
  <si>
    <t>сухофрукты</t>
  </si>
  <si>
    <t>сок</t>
  </si>
  <si>
    <t>конд. Изд</t>
  </si>
  <si>
    <t>сахар</t>
  </si>
  <si>
    <t>мясо говядина</t>
  </si>
  <si>
    <t>курица</t>
  </si>
  <si>
    <t>рыба</t>
  </si>
  <si>
    <t>молоко ,кислом.</t>
  </si>
  <si>
    <t>сметана</t>
  </si>
  <si>
    <t>творог</t>
  </si>
  <si>
    <t>сыр</t>
  </si>
  <si>
    <t>масло слив.</t>
  </si>
  <si>
    <t>масло раст,</t>
  </si>
  <si>
    <t>яйцо</t>
  </si>
  <si>
    <t>крупы, бобовые</t>
  </si>
  <si>
    <t>кофейный напиток</t>
  </si>
  <si>
    <t>чай</t>
  </si>
  <si>
    <t>какао</t>
  </si>
  <si>
    <t>соль</t>
  </si>
  <si>
    <t>белки</t>
  </si>
  <si>
    <t>жиры</t>
  </si>
  <si>
    <t>углеводы</t>
  </si>
  <si>
    <t xml:space="preserve"> калорийность</t>
  </si>
  <si>
    <t>картофель</t>
  </si>
  <si>
    <t>Расчет норм в граммах продуктов питания для детей от 3 до 7 лет при 10,5-часовом прибывании.</t>
  </si>
  <si>
    <t>среднее за 10 дней</t>
  </si>
  <si>
    <t>общий итог</t>
  </si>
  <si>
    <t>Общий итог</t>
  </si>
  <si>
    <t>Средняя сумма</t>
  </si>
  <si>
    <t>48/32</t>
  </si>
  <si>
    <t>мука пшен/крахмал</t>
  </si>
  <si>
    <t>64/40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</si>
</sst>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Arial Cyr"/>
      <family val="2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164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9" fillId="33" borderId="15" xfId="0" applyFont="1" applyFill="1" applyBorder="1" applyAlignment="1">
      <alignment horizontal="center"/>
    </xf>
    <xf numFmtId="2" fontId="39" fillId="33" borderId="15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5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2" max="2" width="4.375" style="0" customWidth="1"/>
    <col min="3" max="3" width="7.625" style="0" customWidth="1"/>
    <col min="4" max="5" width="7.875" style="0" customWidth="1"/>
    <col min="6" max="6" width="9.50390625" style="0" customWidth="1"/>
    <col min="7" max="7" width="9.00390625" style="0" customWidth="1"/>
    <col min="8" max="8" width="8.375" style="0" customWidth="1"/>
    <col min="9" max="9" width="7.50390625" style="0" customWidth="1"/>
    <col min="10" max="10" width="7.625" style="0" customWidth="1"/>
    <col min="11" max="11" width="9.00390625" style="0" customWidth="1"/>
    <col min="12" max="12" width="8.125" style="0" customWidth="1"/>
    <col min="13" max="13" width="7.875" style="0" customWidth="1"/>
    <col min="14" max="14" width="9.125" style="0" customWidth="1"/>
    <col min="15" max="15" width="7.625" style="0" customWidth="1"/>
    <col min="16" max="16" width="9.50390625" style="0" customWidth="1"/>
  </cols>
  <sheetData>
    <row r="1" ht="12.75">
      <c r="D1" t="s">
        <v>0</v>
      </c>
    </row>
    <row r="2" spans="1:95" ht="12.75">
      <c r="A2" s="4" t="s">
        <v>1</v>
      </c>
      <c r="B2" s="4"/>
      <c r="C2" s="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56" t="s">
        <v>37</v>
      </c>
      <c r="O2" s="58" t="s">
        <v>38</v>
      </c>
      <c r="P2" s="60" t="s">
        <v>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12.75">
      <c r="A3" s="4" t="s">
        <v>4</v>
      </c>
      <c r="B3" s="4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57"/>
      <c r="O3" s="59"/>
      <c r="P3" s="6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13.5">
      <c r="A4" s="4" t="s">
        <v>6</v>
      </c>
      <c r="B4" s="4"/>
      <c r="C4" s="4" t="s">
        <v>39</v>
      </c>
      <c r="D4" s="37">
        <v>62</v>
      </c>
      <c r="E4" s="38">
        <v>78.8</v>
      </c>
      <c r="F4" s="39">
        <v>70</v>
      </c>
      <c r="G4" s="38">
        <v>55</v>
      </c>
      <c r="H4" s="40">
        <v>70</v>
      </c>
      <c r="I4" s="38">
        <v>70</v>
      </c>
      <c r="J4" s="40">
        <v>90</v>
      </c>
      <c r="K4" s="38">
        <v>78</v>
      </c>
      <c r="L4" s="39">
        <v>70</v>
      </c>
      <c r="M4" s="40">
        <v>81</v>
      </c>
      <c r="N4" s="5">
        <f aca="true" t="shared" si="0" ref="N4:N32">SUM(D4:M4)</f>
        <v>724.8</v>
      </c>
      <c r="O4" s="12">
        <f>N4/10</f>
        <v>72.47999999999999</v>
      </c>
      <c r="P4" s="12">
        <f>O4*100/80</f>
        <v>90.6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95" ht="13.5">
      <c r="A5" s="4" t="s">
        <v>40</v>
      </c>
      <c r="B5" s="4"/>
      <c r="C5" s="4">
        <v>20</v>
      </c>
      <c r="D5" s="37">
        <v>46.5</v>
      </c>
      <c r="E5" s="38">
        <v>9.5</v>
      </c>
      <c r="F5" s="39">
        <v>39</v>
      </c>
      <c r="G5" s="38">
        <v>56</v>
      </c>
      <c r="H5" s="40">
        <v>4.5</v>
      </c>
      <c r="I5" s="38">
        <v>11</v>
      </c>
      <c r="J5" s="40">
        <v>28.5</v>
      </c>
      <c r="K5" s="38"/>
      <c r="L5" s="39">
        <v>20.5</v>
      </c>
      <c r="M5" s="40">
        <v>6.5</v>
      </c>
      <c r="N5" s="5">
        <f t="shared" si="0"/>
        <v>222</v>
      </c>
      <c r="O5" s="12">
        <f aca="true" t="shared" si="1" ref="O5:O32">N5/10</f>
        <v>22.2</v>
      </c>
      <c r="P5" s="12">
        <f>O5*100/C5</f>
        <v>111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95" ht="13.5">
      <c r="A6" s="4" t="s">
        <v>7</v>
      </c>
      <c r="B6" s="4"/>
      <c r="C6" s="4">
        <v>6.4</v>
      </c>
      <c r="D6" s="37"/>
      <c r="E6" s="38">
        <v>6</v>
      </c>
      <c r="F6" s="39">
        <v>12</v>
      </c>
      <c r="G6" s="38"/>
      <c r="H6" s="40"/>
      <c r="I6" s="38">
        <v>34</v>
      </c>
      <c r="J6" s="40"/>
      <c r="K6" s="38"/>
      <c r="L6" s="39"/>
      <c r="M6" s="40"/>
      <c r="N6" s="5">
        <f t="shared" si="0"/>
        <v>52</v>
      </c>
      <c r="O6" s="12">
        <f t="shared" si="1"/>
        <v>5.2</v>
      </c>
      <c r="P6" s="12">
        <f aca="true" t="shared" si="2" ref="P6:P32">O6*100/C6</f>
        <v>81.25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ht="12.75">
      <c r="A7" s="4" t="s">
        <v>8</v>
      </c>
      <c r="B7" s="4"/>
      <c r="C7" s="4">
        <v>204.8</v>
      </c>
      <c r="D7" s="41">
        <v>120.3</v>
      </c>
      <c r="E7" s="4">
        <v>207.14</v>
      </c>
      <c r="F7" s="4">
        <v>236.1</v>
      </c>
      <c r="G7" s="4">
        <v>24.5</v>
      </c>
      <c r="H7" s="4">
        <v>265</v>
      </c>
      <c r="I7" s="4">
        <v>155</v>
      </c>
      <c r="J7" s="4">
        <v>178</v>
      </c>
      <c r="K7" s="4">
        <v>199</v>
      </c>
      <c r="L7" s="4">
        <v>144.3</v>
      </c>
      <c r="M7" s="4">
        <v>38</v>
      </c>
      <c r="N7" s="5">
        <f t="shared" si="0"/>
        <v>1567.34</v>
      </c>
      <c r="O7" s="12">
        <f t="shared" si="1"/>
        <v>156.73399999999998</v>
      </c>
      <c r="P7" s="12">
        <f t="shared" si="2"/>
        <v>76.53027343749999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ht="12.75">
      <c r="A8" s="4" t="s">
        <v>9</v>
      </c>
      <c r="B8" s="4"/>
      <c r="C8" s="4">
        <v>86.4</v>
      </c>
      <c r="D8" s="4">
        <v>118</v>
      </c>
      <c r="E8" s="4">
        <v>108</v>
      </c>
      <c r="F8" s="4">
        <v>92</v>
      </c>
      <c r="G8" s="4"/>
      <c r="H8" s="4"/>
      <c r="I8" s="4">
        <v>132</v>
      </c>
      <c r="J8" s="4">
        <v>117</v>
      </c>
      <c r="K8" s="4">
        <v>8</v>
      </c>
      <c r="L8" s="4">
        <v>108</v>
      </c>
      <c r="M8" s="4">
        <v>8</v>
      </c>
      <c r="N8" s="5">
        <f t="shared" si="0"/>
        <v>691</v>
      </c>
      <c r="O8" s="12">
        <f t="shared" si="1"/>
        <v>69.1</v>
      </c>
      <c r="P8" s="12">
        <f t="shared" si="2"/>
        <v>79.97685185185183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12.75">
      <c r="A9" s="4" t="s">
        <v>10</v>
      </c>
      <c r="B9" s="4"/>
      <c r="C9" s="4">
        <v>7.2</v>
      </c>
      <c r="D9" s="4"/>
      <c r="E9" s="4"/>
      <c r="F9" s="4"/>
      <c r="G9" s="4">
        <v>12</v>
      </c>
      <c r="H9" s="4">
        <v>12</v>
      </c>
      <c r="I9" s="4">
        <v>12</v>
      </c>
      <c r="J9" s="4"/>
      <c r="K9" s="4"/>
      <c r="L9" s="4"/>
      <c r="M9" s="4">
        <v>6.5</v>
      </c>
      <c r="N9" s="5">
        <f t="shared" si="0"/>
        <v>42.5</v>
      </c>
      <c r="O9" s="12">
        <f t="shared" si="1"/>
        <v>4.25</v>
      </c>
      <c r="P9" s="12">
        <f t="shared" si="2"/>
        <v>59.02777777777778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ht="13.5">
      <c r="A10" s="4" t="s">
        <v>11</v>
      </c>
      <c r="B10" s="4"/>
      <c r="C10" s="4">
        <v>80</v>
      </c>
      <c r="D10" s="40">
        <v>100</v>
      </c>
      <c r="E10" s="40"/>
      <c r="F10" s="42"/>
      <c r="G10" s="40">
        <v>100</v>
      </c>
      <c r="H10" s="43">
        <v>100</v>
      </c>
      <c r="I10" s="40"/>
      <c r="J10" s="42"/>
      <c r="K10" s="40">
        <v>100</v>
      </c>
      <c r="L10" s="42"/>
      <c r="M10" s="40">
        <v>100</v>
      </c>
      <c r="N10" s="5">
        <f t="shared" si="0"/>
        <v>500</v>
      </c>
      <c r="O10" s="12">
        <f t="shared" si="1"/>
        <v>50</v>
      </c>
      <c r="P10" s="12">
        <f t="shared" si="2"/>
        <v>62.5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ht="12.75">
      <c r="A11" s="4" t="s">
        <v>12</v>
      </c>
      <c r="B11" s="4"/>
      <c r="C11" s="4">
        <v>5.6</v>
      </c>
      <c r="D11" s="4">
        <v>0</v>
      </c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0</v>
      </c>
      <c r="O11" s="12">
        <f t="shared" si="1"/>
        <v>0</v>
      </c>
      <c r="P11" s="12">
        <f t="shared" si="2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3.5">
      <c r="A12" s="4" t="s">
        <v>33</v>
      </c>
      <c r="B12" s="4"/>
      <c r="C12" s="4">
        <v>148</v>
      </c>
      <c r="D12" s="37">
        <v>176</v>
      </c>
      <c r="E12" s="38">
        <v>80</v>
      </c>
      <c r="F12" s="39">
        <v>132</v>
      </c>
      <c r="G12" s="38">
        <v>197</v>
      </c>
      <c r="H12" s="40">
        <v>40</v>
      </c>
      <c r="I12" s="38">
        <v>169</v>
      </c>
      <c r="J12" s="40">
        <v>54</v>
      </c>
      <c r="K12" s="38">
        <v>200</v>
      </c>
      <c r="L12" s="39">
        <v>80</v>
      </c>
      <c r="M12" s="40">
        <v>134</v>
      </c>
      <c r="N12" s="5">
        <f t="shared" si="0"/>
        <v>1262</v>
      </c>
      <c r="O12" s="12">
        <f t="shared" si="1"/>
        <v>126.2</v>
      </c>
      <c r="P12" s="12">
        <f t="shared" si="2"/>
        <v>85.27027027027027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95" ht="13.5">
      <c r="A13" s="4" t="s">
        <v>13</v>
      </c>
      <c r="B13" s="4"/>
      <c r="C13" s="4">
        <v>29.6</v>
      </c>
      <c r="D13" s="37">
        <v>26</v>
      </c>
      <c r="E13" s="38">
        <v>32</v>
      </c>
      <c r="F13" s="39">
        <v>37</v>
      </c>
      <c r="G13" s="38">
        <v>32</v>
      </c>
      <c r="H13" s="40">
        <v>23</v>
      </c>
      <c r="I13" s="38">
        <v>31</v>
      </c>
      <c r="J13" s="40">
        <v>35</v>
      </c>
      <c r="K13" s="38">
        <v>35</v>
      </c>
      <c r="L13" s="39">
        <v>41</v>
      </c>
      <c r="M13" s="40">
        <v>36</v>
      </c>
      <c r="N13" s="5">
        <f t="shared" si="0"/>
        <v>328</v>
      </c>
      <c r="O13" s="12">
        <f t="shared" si="1"/>
        <v>32.8</v>
      </c>
      <c r="P13" s="12">
        <f t="shared" si="2"/>
        <v>110.81081081081079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 ht="13.5">
      <c r="A14" s="4" t="s">
        <v>14</v>
      </c>
      <c r="B14" s="4"/>
      <c r="C14" s="4">
        <v>51.4</v>
      </c>
      <c r="D14" s="37">
        <v>23</v>
      </c>
      <c r="E14" s="38">
        <v>57</v>
      </c>
      <c r="F14" s="39"/>
      <c r="G14" s="38">
        <v>58</v>
      </c>
      <c r="H14" s="40">
        <v>52</v>
      </c>
      <c r="I14" s="38">
        <v>104</v>
      </c>
      <c r="J14" s="40">
        <v>132</v>
      </c>
      <c r="K14" s="38">
        <v>23</v>
      </c>
      <c r="L14" s="39">
        <v>63</v>
      </c>
      <c r="M14" s="40">
        <v>0</v>
      </c>
      <c r="N14" s="5">
        <f t="shared" si="0"/>
        <v>512</v>
      </c>
      <c r="O14" s="12">
        <f t="shared" si="1"/>
        <v>51.2</v>
      </c>
      <c r="P14" s="12">
        <f t="shared" si="2"/>
        <v>99.61089494163424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</row>
    <row r="15" spans="1:95" ht="13.5">
      <c r="A15" s="4" t="s">
        <v>15</v>
      </c>
      <c r="B15" s="4"/>
      <c r="C15" s="4">
        <v>18.4</v>
      </c>
      <c r="D15" s="37"/>
      <c r="E15" s="38"/>
      <c r="F15" s="39">
        <v>103</v>
      </c>
      <c r="G15" s="38"/>
      <c r="H15" s="40"/>
      <c r="I15" s="38"/>
      <c r="J15" s="40"/>
      <c r="K15" s="38"/>
      <c r="L15" s="39"/>
      <c r="M15" s="40">
        <v>105</v>
      </c>
      <c r="N15" s="5">
        <f t="shared" si="0"/>
        <v>208</v>
      </c>
      <c r="O15" s="12">
        <f t="shared" si="1"/>
        <v>20.8</v>
      </c>
      <c r="P15" s="12">
        <f t="shared" si="2"/>
        <v>113.04347826086958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</row>
    <row r="16" spans="1:95" ht="13.5">
      <c r="A16" s="4" t="s">
        <v>16</v>
      </c>
      <c r="B16" s="4"/>
      <c r="C16" s="4">
        <v>27.2</v>
      </c>
      <c r="D16" s="37">
        <v>45</v>
      </c>
      <c r="E16" s="38"/>
      <c r="F16" s="39"/>
      <c r="G16" s="38">
        <v>45.75</v>
      </c>
      <c r="H16" s="40"/>
      <c r="I16" s="38"/>
      <c r="J16" s="40"/>
      <c r="K16" s="38">
        <v>103</v>
      </c>
      <c r="L16" s="39">
        <v>34</v>
      </c>
      <c r="M16" s="40"/>
      <c r="N16" s="5">
        <f t="shared" si="0"/>
        <v>227.75</v>
      </c>
      <c r="O16" s="12">
        <f t="shared" si="1"/>
        <v>22.775</v>
      </c>
      <c r="P16" s="12">
        <f t="shared" si="2"/>
        <v>83.73161764705883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</row>
    <row r="17" spans="1:95" ht="12.75">
      <c r="A17" s="4" t="s">
        <v>17</v>
      </c>
      <c r="B17" s="4"/>
      <c r="C17" s="4">
        <v>312</v>
      </c>
      <c r="D17" s="4">
        <v>375</v>
      </c>
      <c r="E17" s="4">
        <v>345</v>
      </c>
      <c r="F17" s="4">
        <v>220</v>
      </c>
      <c r="G17" s="4">
        <v>235</v>
      </c>
      <c r="H17" s="4">
        <v>235</v>
      </c>
      <c r="I17" s="4">
        <v>230.5</v>
      </c>
      <c r="J17" s="4">
        <v>200</v>
      </c>
      <c r="K17" s="4">
        <v>242</v>
      </c>
      <c r="L17" s="4">
        <v>240</v>
      </c>
      <c r="M17" s="4">
        <v>336</v>
      </c>
      <c r="N17" s="5">
        <f t="shared" si="0"/>
        <v>2658.5</v>
      </c>
      <c r="O17" s="12">
        <f t="shared" si="1"/>
        <v>265.85</v>
      </c>
      <c r="P17" s="12">
        <f t="shared" si="2"/>
        <v>85.20833333333334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1:95" ht="13.5">
      <c r="A18" s="4" t="s">
        <v>18</v>
      </c>
      <c r="B18" s="4"/>
      <c r="C18" s="4">
        <v>7.2</v>
      </c>
      <c r="D18" s="37">
        <v>10</v>
      </c>
      <c r="E18" s="38"/>
      <c r="F18" s="39">
        <v>11</v>
      </c>
      <c r="G18" s="38"/>
      <c r="H18" s="40">
        <v>20</v>
      </c>
      <c r="I18" s="38"/>
      <c r="J18" s="40">
        <v>5</v>
      </c>
      <c r="K18" s="38">
        <v>5</v>
      </c>
      <c r="L18" s="39">
        <v>5</v>
      </c>
      <c r="M18" s="40">
        <v>5</v>
      </c>
      <c r="N18" s="5">
        <f t="shared" si="0"/>
        <v>61</v>
      </c>
      <c r="O18" s="12">
        <f t="shared" si="1"/>
        <v>6.1</v>
      </c>
      <c r="P18" s="12">
        <f t="shared" si="2"/>
        <v>84.72222222222221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</row>
    <row r="19" spans="1:95" ht="13.5">
      <c r="A19" s="4" t="s">
        <v>19</v>
      </c>
      <c r="B19" s="4"/>
      <c r="C19" s="4">
        <v>24</v>
      </c>
      <c r="D19" s="37"/>
      <c r="E19" s="38">
        <v>45</v>
      </c>
      <c r="F19" s="39"/>
      <c r="G19" s="38">
        <v>36</v>
      </c>
      <c r="H19" s="40">
        <v>36</v>
      </c>
      <c r="I19" s="38">
        <v>28</v>
      </c>
      <c r="J19" s="40"/>
      <c r="K19" s="38"/>
      <c r="L19" s="39">
        <v>75</v>
      </c>
      <c r="M19" s="40"/>
      <c r="N19" s="5">
        <f t="shared" si="0"/>
        <v>220</v>
      </c>
      <c r="O19" s="12">
        <f t="shared" si="1"/>
        <v>22</v>
      </c>
      <c r="P19" s="12">
        <f t="shared" si="2"/>
        <v>91.66666666666667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 ht="13.5">
      <c r="A20" s="4" t="s">
        <v>20</v>
      </c>
      <c r="B20" s="4"/>
      <c r="C20" s="4">
        <v>3.45</v>
      </c>
      <c r="D20" s="37"/>
      <c r="E20" s="38"/>
      <c r="F20" s="39">
        <v>8.5</v>
      </c>
      <c r="G20" s="38"/>
      <c r="H20" s="40">
        <v>8.5</v>
      </c>
      <c r="I20" s="38"/>
      <c r="J20" s="40"/>
      <c r="K20" s="38">
        <v>8.5</v>
      </c>
      <c r="L20" s="39"/>
      <c r="M20" s="40">
        <v>8.5</v>
      </c>
      <c r="N20" s="5">
        <f t="shared" si="0"/>
        <v>34</v>
      </c>
      <c r="O20" s="12">
        <f t="shared" si="1"/>
        <v>3.4</v>
      </c>
      <c r="P20" s="12">
        <f t="shared" si="2"/>
        <v>98.55072463768116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</row>
    <row r="21" spans="1:95" ht="13.5">
      <c r="A21" s="4" t="s">
        <v>21</v>
      </c>
      <c r="B21" s="4"/>
      <c r="C21" s="4">
        <v>14.4</v>
      </c>
      <c r="D21" s="37">
        <v>13.5</v>
      </c>
      <c r="E21" s="38">
        <v>7.7</v>
      </c>
      <c r="F21" s="39">
        <v>20.5</v>
      </c>
      <c r="G21" s="38">
        <v>16.5</v>
      </c>
      <c r="H21" s="40">
        <v>22</v>
      </c>
      <c r="I21" s="38">
        <v>16</v>
      </c>
      <c r="J21" s="40">
        <v>16</v>
      </c>
      <c r="K21" s="38">
        <v>11.4</v>
      </c>
      <c r="L21" s="39">
        <v>9</v>
      </c>
      <c r="M21" s="40">
        <v>11.9</v>
      </c>
      <c r="N21" s="5">
        <f t="shared" si="0"/>
        <v>144.50000000000003</v>
      </c>
      <c r="O21" s="12">
        <f t="shared" si="1"/>
        <v>14.450000000000003</v>
      </c>
      <c r="P21" s="12">
        <f t="shared" si="2"/>
        <v>100.34722222222223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1:95" ht="13.5">
      <c r="A22" s="4" t="s">
        <v>22</v>
      </c>
      <c r="B22" s="4"/>
      <c r="C22" s="4">
        <v>7.2</v>
      </c>
      <c r="D22" s="37">
        <v>5.3</v>
      </c>
      <c r="E22" s="38">
        <v>8</v>
      </c>
      <c r="F22" s="39">
        <v>7</v>
      </c>
      <c r="G22" s="38">
        <v>6.6</v>
      </c>
      <c r="H22" s="40"/>
      <c r="I22" s="38">
        <v>11</v>
      </c>
      <c r="J22" s="40">
        <v>7</v>
      </c>
      <c r="K22" s="38">
        <v>4</v>
      </c>
      <c r="L22" s="39">
        <v>7.5</v>
      </c>
      <c r="M22" s="40">
        <v>3</v>
      </c>
      <c r="N22" s="5">
        <f t="shared" si="0"/>
        <v>59.4</v>
      </c>
      <c r="O22" s="12">
        <f t="shared" si="1"/>
        <v>5.9399999999999995</v>
      </c>
      <c r="P22" s="12">
        <f t="shared" si="2"/>
        <v>82.5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1:95" ht="13.5">
      <c r="A23" s="4" t="s">
        <v>23</v>
      </c>
      <c r="B23" s="4"/>
      <c r="C23" s="4">
        <v>16</v>
      </c>
      <c r="D23" s="44">
        <v>6</v>
      </c>
      <c r="E23" s="45">
        <v>50</v>
      </c>
      <c r="F23" s="46">
        <v>4</v>
      </c>
      <c r="G23" s="45">
        <v>2</v>
      </c>
      <c r="H23" s="47">
        <v>10</v>
      </c>
      <c r="I23" s="45">
        <v>4</v>
      </c>
      <c r="J23" s="47">
        <v>6.71</v>
      </c>
      <c r="K23" s="45">
        <v>9</v>
      </c>
      <c r="L23" s="46">
        <v>12</v>
      </c>
      <c r="M23" s="47">
        <v>10.5</v>
      </c>
      <c r="N23" s="6">
        <f t="shared" si="0"/>
        <v>114.21</v>
      </c>
      <c r="O23" s="48">
        <f t="shared" si="1"/>
        <v>11.421</v>
      </c>
      <c r="P23" s="48">
        <f t="shared" si="2"/>
        <v>71.38125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1:95" ht="12.75">
      <c r="A24" s="4" t="s">
        <v>24</v>
      </c>
      <c r="B24" s="4"/>
      <c r="C24" s="5">
        <v>24</v>
      </c>
      <c r="D24" s="12">
        <v>20</v>
      </c>
      <c r="E24" s="12">
        <v>5</v>
      </c>
      <c r="F24" s="12">
        <v>35</v>
      </c>
      <c r="G24" s="12">
        <v>15</v>
      </c>
      <c r="H24" s="12">
        <v>67.5</v>
      </c>
      <c r="I24" s="12"/>
      <c r="J24" s="12">
        <v>40</v>
      </c>
      <c r="K24" s="12">
        <v>29</v>
      </c>
      <c r="L24" s="12">
        <v>22</v>
      </c>
      <c r="M24" s="12">
        <v>51.5</v>
      </c>
      <c r="N24" s="12">
        <f t="shared" si="0"/>
        <v>285</v>
      </c>
      <c r="O24" s="12">
        <f t="shared" si="1"/>
        <v>28.5</v>
      </c>
      <c r="P24" s="12">
        <f t="shared" si="2"/>
        <v>118.75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</row>
    <row r="25" spans="1:95" ht="13.5">
      <c r="A25" s="4" t="s">
        <v>25</v>
      </c>
      <c r="B25" s="4"/>
      <c r="C25" s="5">
        <v>0.8</v>
      </c>
      <c r="D25" s="37"/>
      <c r="E25" s="38">
        <v>1</v>
      </c>
      <c r="F25" s="39"/>
      <c r="G25" s="38"/>
      <c r="H25" s="40"/>
      <c r="I25" s="38"/>
      <c r="J25" s="40">
        <v>1</v>
      </c>
      <c r="K25" s="38"/>
      <c r="L25" s="39"/>
      <c r="M25" s="40">
        <v>1</v>
      </c>
      <c r="N25" s="12">
        <f t="shared" si="0"/>
        <v>3</v>
      </c>
      <c r="O25" s="12">
        <f t="shared" si="1"/>
        <v>0.3</v>
      </c>
      <c r="P25" s="12">
        <f t="shared" si="2"/>
        <v>37.5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ht="13.5">
      <c r="A26" s="4" t="s">
        <v>26</v>
      </c>
      <c r="B26" s="4"/>
      <c r="C26" s="4">
        <v>0.4</v>
      </c>
      <c r="D26" s="49"/>
      <c r="E26" s="50">
        <v>0.2</v>
      </c>
      <c r="F26" s="51">
        <v>0.2</v>
      </c>
      <c r="G26" s="50">
        <v>0.2</v>
      </c>
      <c r="H26" s="52"/>
      <c r="I26" s="50">
        <v>0.2</v>
      </c>
      <c r="J26" s="52">
        <v>0.2</v>
      </c>
      <c r="K26" s="50">
        <v>0.2</v>
      </c>
      <c r="L26" s="51">
        <v>0.2</v>
      </c>
      <c r="M26" s="52">
        <v>0.2</v>
      </c>
      <c r="N26" s="7">
        <f t="shared" si="0"/>
        <v>1.5999999999999999</v>
      </c>
      <c r="O26" s="53">
        <f t="shared" si="1"/>
        <v>0.15999999999999998</v>
      </c>
      <c r="P26" s="53">
        <f t="shared" si="2"/>
        <v>39.99999999999999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</row>
    <row r="27" spans="1:95" ht="13.5">
      <c r="A27" s="4" t="s">
        <v>27</v>
      </c>
      <c r="B27" s="4"/>
      <c r="C27" s="4">
        <v>0.4</v>
      </c>
      <c r="D27" s="37">
        <v>1</v>
      </c>
      <c r="E27" s="38"/>
      <c r="F27" s="39"/>
      <c r="G27" s="38">
        <v>1</v>
      </c>
      <c r="H27" s="40">
        <v>1</v>
      </c>
      <c r="I27" s="38"/>
      <c r="J27" s="40"/>
      <c r="K27" s="38">
        <v>1</v>
      </c>
      <c r="L27" s="39">
        <v>1</v>
      </c>
      <c r="M27" s="40"/>
      <c r="N27" s="5">
        <f t="shared" si="0"/>
        <v>5</v>
      </c>
      <c r="O27" s="12">
        <f t="shared" si="1"/>
        <v>0.5</v>
      </c>
      <c r="P27" s="12">
        <f t="shared" si="2"/>
        <v>125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</row>
    <row r="28" spans="1:95" ht="12.75">
      <c r="A28" s="4" t="s">
        <v>28</v>
      </c>
      <c r="B28" s="4"/>
      <c r="C28" s="4">
        <v>3.2</v>
      </c>
      <c r="D28" s="4">
        <v>0</v>
      </c>
      <c r="E28" s="54"/>
      <c r="F28" s="55"/>
      <c r="G28" s="54"/>
      <c r="H28" s="4"/>
      <c r="I28" s="54"/>
      <c r="J28" s="4"/>
      <c r="K28" s="54"/>
      <c r="L28" s="55"/>
      <c r="M28" s="4"/>
      <c r="N28" s="4">
        <f t="shared" si="0"/>
        <v>0</v>
      </c>
      <c r="O28" s="12">
        <f t="shared" si="1"/>
        <v>0</v>
      </c>
      <c r="P28" s="12">
        <f t="shared" si="2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</row>
    <row r="29" spans="1:95" ht="12.75">
      <c r="A29" s="4" t="s">
        <v>29</v>
      </c>
      <c r="B29" s="4"/>
      <c r="C29" s="4">
        <v>47.2</v>
      </c>
      <c r="D29" s="4">
        <v>39.61</v>
      </c>
      <c r="E29" s="4">
        <v>51.88</v>
      </c>
      <c r="F29" s="4">
        <v>42.94</v>
      </c>
      <c r="G29" s="4">
        <v>65.92</v>
      </c>
      <c r="H29" s="4">
        <v>45.38</v>
      </c>
      <c r="I29" s="4">
        <v>33.47</v>
      </c>
      <c r="J29" s="4">
        <v>44.18</v>
      </c>
      <c r="K29" s="4">
        <v>46.06</v>
      </c>
      <c r="L29" s="4">
        <v>56.38</v>
      </c>
      <c r="M29" s="4">
        <v>50.74</v>
      </c>
      <c r="N29" s="4">
        <f t="shared" si="0"/>
        <v>476.56000000000006</v>
      </c>
      <c r="O29" s="12">
        <f t="shared" si="1"/>
        <v>47.656000000000006</v>
      </c>
      <c r="P29" s="12">
        <f t="shared" si="2"/>
        <v>100.96610169491525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</row>
    <row r="30" spans="1:95" ht="12.75">
      <c r="A30" s="4" t="s">
        <v>30</v>
      </c>
      <c r="B30" s="4"/>
      <c r="C30" s="4">
        <v>44.8</v>
      </c>
      <c r="D30" s="4">
        <v>28.2</v>
      </c>
      <c r="E30" s="4">
        <v>37.34</v>
      </c>
      <c r="F30" s="4">
        <v>48.42</v>
      </c>
      <c r="G30" s="4">
        <v>53.41</v>
      </c>
      <c r="H30" s="4">
        <v>38.27</v>
      </c>
      <c r="I30" s="4">
        <v>33.13</v>
      </c>
      <c r="J30" s="4">
        <v>43.33</v>
      </c>
      <c r="K30" s="4">
        <v>32.18</v>
      </c>
      <c r="L30" s="4">
        <v>36.21</v>
      </c>
      <c r="M30" s="4">
        <v>42.56</v>
      </c>
      <c r="N30" s="4">
        <f t="shared" si="0"/>
        <v>393.05</v>
      </c>
      <c r="O30" s="12">
        <f t="shared" si="1"/>
        <v>39.305</v>
      </c>
      <c r="P30" s="12">
        <f t="shared" si="2"/>
        <v>87.734375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</row>
    <row r="31" spans="1:95" ht="12.75">
      <c r="A31" s="4" t="s">
        <v>31</v>
      </c>
      <c r="B31" s="4"/>
      <c r="C31" s="4">
        <v>172</v>
      </c>
      <c r="D31" s="4">
        <v>200.67</v>
      </c>
      <c r="E31" s="4">
        <v>196.77</v>
      </c>
      <c r="F31" s="4">
        <v>156.22</v>
      </c>
      <c r="G31" s="4">
        <v>155.88</v>
      </c>
      <c r="H31" s="4">
        <v>157.07</v>
      </c>
      <c r="I31" s="4">
        <v>166.91</v>
      </c>
      <c r="J31" s="4">
        <v>149.32</v>
      </c>
      <c r="K31" s="4">
        <v>164.63</v>
      </c>
      <c r="L31" s="4">
        <v>134.25</v>
      </c>
      <c r="M31" s="4">
        <v>168.25</v>
      </c>
      <c r="N31" s="4">
        <f t="shared" si="0"/>
        <v>1649.9699999999998</v>
      </c>
      <c r="O31" s="12">
        <f t="shared" si="1"/>
        <v>164.99699999999999</v>
      </c>
      <c r="P31" s="12">
        <f t="shared" si="2"/>
        <v>95.928488372093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</row>
    <row r="32" spans="1:95" ht="12.75">
      <c r="A32" s="1" t="s">
        <v>32</v>
      </c>
      <c r="B32" s="1"/>
      <c r="C32" s="1">
        <v>1248</v>
      </c>
      <c r="D32" s="1">
        <v>1119.69</v>
      </c>
      <c r="E32" s="1">
        <v>1349.58</v>
      </c>
      <c r="F32" s="1">
        <v>1274.75</v>
      </c>
      <c r="G32" s="1">
        <v>1166.96</v>
      </c>
      <c r="H32" s="1">
        <v>1253.29</v>
      </c>
      <c r="I32" s="1">
        <v>1254.36</v>
      </c>
      <c r="J32" s="1">
        <v>1240.03</v>
      </c>
      <c r="K32" s="1">
        <v>1175.47</v>
      </c>
      <c r="L32" s="1">
        <v>1148.07</v>
      </c>
      <c r="M32" s="1">
        <v>1339.97</v>
      </c>
      <c r="N32" s="1">
        <f t="shared" si="0"/>
        <v>12322.169999999998</v>
      </c>
      <c r="O32" s="12">
        <f t="shared" si="1"/>
        <v>1232.2169999999999</v>
      </c>
      <c r="P32" s="12">
        <f t="shared" si="2"/>
        <v>98.73533653846152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</row>
    <row r="33" ht="12.75">
      <c r="G33" s="2"/>
    </row>
    <row r="34" ht="12.75">
      <c r="G34" s="2"/>
    </row>
    <row r="35" ht="12.75">
      <c r="G35" s="2"/>
    </row>
  </sheetData>
  <sheetProtection selectLockedCells="1" selectUnlockedCells="1"/>
  <mergeCells count="3">
    <mergeCell ref="N2:N3"/>
    <mergeCell ref="O2:O3"/>
    <mergeCell ref="P2:P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0"/>
  <sheetViews>
    <sheetView zoomScalePageLayoutView="0" workbookViewId="0" topLeftCell="A1">
      <selection activeCell="M16" sqref="M16"/>
    </sheetView>
  </sheetViews>
  <sheetFormatPr defaultColWidth="9.00390625" defaultRowHeight="12.75"/>
  <cols>
    <col min="2" max="2" width="5.50390625" style="0" customWidth="1"/>
    <col min="3" max="3" width="10.625" style="0" customWidth="1"/>
    <col min="4" max="4" width="8.00390625" style="0" customWidth="1"/>
    <col min="5" max="5" width="8.375" style="0" customWidth="1"/>
    <col min="6" max="6" width="8.50390625" style="0" customWidth="1"/>
    <col min="7" max="7" width="7.50390625" style="0" customWidth="1"/>
    <col min="8" max="8" width="7.875" style="0" customWidth="1"/>
    <col min="9" max="9" width="8.125" style="0" customWidth="1"/>
    <col min="10" max="10" width="7.00390625" style="0" customWidth="1"/>
    <col min="11" max="11" width="8.00390625" style="0" customWidth="1"/>
    <col min="12" max="14" width="7.50390625" style="0" customWidth="1"/>
    <col min="15" max="15" width="8.00390625" style="0" customWidth="1"/>
    <col min="16" max="16" width="4.125" style="0" customWidth="1"/>
  </cols>
  <sheetData>
    <row r="1" ht="12.75">
      <c r="D1" t="s">
        <v>34</v>
      </c>
    </row>
    <row r="2" spans="1:85" ht="34.5">
      <c r="A2" s="13" t="s">
        <v>1</v>
      </c>
      <c r="B2" s="13"/>
      <c r="C2" s="13" t="s">
        <v>2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4" t="s">
        <v>36</v>
      </c>
      <c r="O2" s="15" t="s">
        <v>35</v>
      </c>
      <c r="P2" s="15" t="s">
        <v>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2.75">
      <c r="A3" s="13" t="s">
        <v>4</v>
      </c>
      <c r="B3" s="13"/>
      <c r="C3" s="13" t="s">
        <v>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6"/>
      <c r="O3" s="17"/>
      <c r="P3" s="1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12.75">
      <c r="A4" s="13" t="s">
        <v>6</v>
      </c>
      <c r="B4" s="13"/>
      <c r="C4" s="13" t="s">
        <v>41</v>
      </c>
      <c r="D4" s="8">
        <v>68</v>
      </c>
      <c r="E4" s="9">
        <v>108.8</v>
      </c>
      <c r="F4" s="10">
        <v>100</v>
      </c>
      <c r="G4" s="9">
        <v>75</v>
      </c>
      <c r="H4" s="11">
        <v>100</v>
      </c>
      <c r="I4" s="9">
        <v>100</v>
      </c>
      <c r="J4" s="11">
        <v>110</v>
      </c>
      <c r="K4" s="9">
        <v>128</v>
      </c>
      <c r="L4" s="10">
        <v>110</v>
      </c>
      <c r="M4" s="11">
        <v>111</v>
      </c>
      <c r="N4" s="16">
        <f aca="true" t="shared" si="0" ref="N4:N30">SUM(D4:M4)</f>
        <v>1010.8</v>
      </c>
      <c r="O4" s="17">
        <f>N4/10</f>
        <v>101.08</v>
      </c>
      <c r="P4" s="17">
        <f>O4*100/104</f>
        <v>97.1923076923077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2.75">
      <c r="A5" s="13" t="s">
        <v>40</v>
      </c>
      <c r="B5" s="13"/>
      <c r="C5" s="13">
        <v>23.4</v>
      </c>
      <c r="D5" s="8">
        <v>46.5</v>
      </c>
      <c r="E5" s="9">
        <v>8.5</v>
      </c>
      <c r="F5" s="10">
        <v>39</v>
      </c>
      <c r="G5" s="9">
        <v>56</v>
      </c>
      <c r="H5" s="11">
        <v>4.5</v>
      </c>
      <c r="I5" s="9">
        <v>11</v>
      </c>
      <c r="J5" s="11">
        <v>28.5</v>
      </c>
      <c r="K5" s="9"/>
      <c r="L5" s="10">
        <v>20.5</v>
      </c>
      <c r="M5" s="11">
        <v>6.5</v>
      </c>
      <c r="N5" s="16">
        <f t="shared" si="0"/>
        <v>221</v>
      </c>
      <c r="O5" s="17">
        <f aca="true" t="shared" si="1" ref="O5:O30">N5/10</f>
        <v>22.1</v>
      </c>
      <c r="P5" s="17">
        <f>O5*100/C5</f>
        <v>94.44444444444446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ht="12.75">
      <c r="A6" s="13" t="s">
        <v>7</v>
      </c>
      <c r="B6" s="13"/>
      <c r="C6" s="13">
        <v>9.2</v>
      </c>
      <c r="D6" s="18"/>
      <c r="E6" s="19">
        <v>10</v>
      </c>
      <c r="F6" s="20">
        <v>16</v>
      </c>
      <c r="G6" s="19"/>
      <c r="H6" s="21"/>
      <c r="I6" s="19">
        <v>60</v>
      </c>
      <c r="J6" s="21"/>
      <c r="K6" s="19"/>
      <c r="L6" s="20"/>
      <c r="M6" s="21"/>
      <c r="N6" s="22">
        <f t="shared" si="0"/>
        <v>86</v>
      </c>
      <c r="O6" s="17">
        <f t="shared" si="1"/>
        <v>8.6</v>
      </c>
      <c r="P6" s="17">
        <f aca="true" t="shared" si="2" ref="P6:P30">O6*100/C6</f>
        <v>93.47826086956522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2.75">
      <c r="A7" s="13" t="s">
        <v>33</v>
      </c>
      <c r="B7" s="13"/>
      <c r="C7" s="16">
        <v>172</v>
      </c>
      <c r="D7" s="8">
        <v>203</v>
      </c>
      <c r="E7" s="9">
        <v>38</v>
      </c>
      <c r="F7" s="10">
        <v>167</v>
      </c>
      <c r="G7" s="9">
        <v>243</v>
      </c>
      <c r="H7" s="11">
        <v>75</v>
      </c>
      <c r="I7" s="9">
        <v>232</v>
      </c>
      <c r="J7" s="11">
        <v>92</v>
      </c>
      <c r="K7" s="9">
        <v>186</v>
      </c>
      <c r="L7" s="10">
        <v>104</v>
      </c>
      <c r="M7" s="11">
        <v>198</v>
      </c>
      <c r="N7" s="23">
        <f t="shared" si="0"/>
        <v>1538</v>
      </c>
      <c r="O7" s="17">
        <f t="shared" si="1"/>
        <v>153.8</v>
      </c>
      <c r="P7" s="17">
        <f t="shared" si="2"/>
        <v>89.4186046511628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2.75">
      <c r="A8" s="13" t="s">
        <v>8</v>
      </c>
      <c r="B8" s="13"/>
      <c r="C8" s="13">
        <v>260</v>
      </c>
      <c r="D8" s="24">
        <v>159.2</v>
      </c>
      <c r="E8" s="25">
        <v>253.2</v>
      </c>
      <c r="F8" s="25">
        <v>296.3</v>
      </c>
      <c r="G8" s="25">
        <v>32.7</v>
      </c>
      <c r="H8" s="25">
        <v>274.2</v>
      </c>
      <c r="I8" s="25">
        <v>285.3</v>
      </c>
      <c r="J8" s="25">
        <v>188.6</v>
      </c>
      <c r="K8" s="25">
        <v>307.8</v>
      </c>
      <c r="L8" s="25">
        <v>242.2</v>
      </c>
      <c r="M8" s="25">
        <v>64.9</v>
      </c>
      <c r="N8" s="26">
        <f t="shared" si="0"/>
        <v>2104.4</v>
      </c>
      <c r="O8" s="17">
        <f t="shared" si="1"/>
        <v>210.44</v>
      </c>
      <c r="P8" s="17">
        <f t="shared" si="2"/>
        <v>80.93846153846154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2.75">
      <c r="A9" s="13" t="s">
        <v>9</v>
      </c>
      <c r="B9" s="13"/>
      <c r="C9" s="13">
        <v>91.2</v>
      </c>
      <c r="D9" s="13">
        <v>115</v>
      </c>
      <c r="E9" s="13">
        <v>108</v>
      </c>
      <c r="F9" s="13">
        <v>92</v>
      </c>
      <c r="G9" s="13"/>
      <c r="H9" s="13">
        <v>100</v>
      </c>
      <c r="I9" s="13">
        <v>132</v>
      </c>
      <c r="J9" s="13">
        <v>125</v>
      </c>
      <c r="K9" s="13">
        <v>8</v>
      </c>
      <c r="L9" s="13">
        <v>108</v>
      </c>
      <c r="M9" s="13">
        <v>8</v>
      </c>
      <c r="N9" s="16">
        <f t="shared" si="0"/>
        <v>796</v>
      </c>
      <c r="O9" s="17">
        <f t="shared" si="1"/>
        <v>79.6</v>
      </c>
      <c r="P9" s="17">
        <f t="shared" si="2"/>
        <v>87.28070175438596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ht="12.75">
      <c r="A10" s="13" t="s">
        <v>10</v>
      </c>
      <c r="B10" s="13"/>
      <c r="C10" s="13">
        <v>8.8</v>
      </c>
      <c r="D10" s="13"/>
      <c r="E10" s="13"/>
      <c r="F10" s="13">
        <v>8</v>
      </c>
      <c r="G10" s="13">
        <v>12</v>
      </c>
      <c r="H10" s="13">
        <v>12</v>
      </c>
      <c r="I10" s="13">
        <v>20</v>
      </c>
      <c r="J10" s="13"/>
      <c r="K10" s="13"/>
      <c r="L10" s="13"/>
      <c r="M10" s="13">
        <v>4.5</v>
      </c>
      <c r="N10" s="16">
        <f t="shared" si="0"/>
        <v>56.5</v>
      </c>
      <c r="O10" s="17">
        <f t="shared" si="1"/>
        <v>5.65</v>
      </c>
      <c r="P10" s="17">
        <f t="shared" si="2"/>
        <v>64.20454545454545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2.75">
      <c r="A11" s="13" t="s">
        <v>13</v>
      </c>
      <c r="B11" s="13"/>
      <c r="C11" s="13">
        <v>37.6</v>
      </c>
      <c r="D11" s="8">
        <v>25</v>
      </c>
      <c r="E11" s="9">
        <v>32</v>
      </c>
      <c r="F11" s="10">
        <v>34</v>
      </c>
      <c r="G11" s="9">
        <v>32</v>
      </c>
      <c r="H11" s="11">
        <v>22</v>
      </c>
      <c r="I11" s="9">
        <v>31</v>
      </c>
      <c r="J11" s="11">
        <v>34</v>
      </c>
      <c r="K11" s="9">
        <v>35</v>
      </c>
      <c r="L11" s="10">
        <v>37</v>
      </c>
      <c r="M11" s="11">
        <v>36</v>
      </c>
      <c r="N11" s="16">
        <f t="shared" si="0"/>
        <v>318</v>
      </c>
      <c r="O11" s="17">
        <f t="shared" si="1"/>
        <v>31.8</v>
      </c>
      <c r="P11" s="17">
        <f t="shared" si="2"/>
        <v>84.57446808510637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2.75">
      <c r="A12" s="13" t="s">
        <v>14</v>
      </c>
      <c r="B12" s="13"/>
      <c r="C12" s="13">
        <v>60</v>
      </c>
      <c r="D12" s="8">
        <v>23</v>
      </c>
      <c r="E12" s="9">
        <v>57</v>
      </c>
      <c r="F12" s="10"/>
      <c r="G12" s="9">
        <v>58</v>
      </c>
      <c r="H12" s="11">
        <v>52</v>
      </c>
      <c r="I12" s="9">
        <v>104</v>
      </c>
      <c r="J12" s="11">
        <v>104</v>
      </c>
      <c r="K12" s="9">
        <v>35</v>
      </c>
      <c r="L12" s="10">
        <v>63</v>
      </c>
      <c r="M12" s="11"/>
      <c r="N12" s="16">
        <f t="shared" si="0"/>
        <v>496</v>
      </c>
      <c r="O12" s="17">
        <f t="shared" si="1"/>
        <v>49.6</v>
      </c>
      <c r="P12" s="17">
        <f t="shared" si="2"/>
        <v>82.66666666666667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ht="12.75">
      <c r="A13" s="13" t="s">
        <v>15</v>
      </c>
      <c r="B13" s="13"/>
      <c r="C13" s="13">
        <v>21.6</v>
      </c>
      <c r="D13" s="8"/>
      <c r="E13" s="9"/>
      <c r="F13" s="10">
        <v>103</v>
      </c>
      <c r="G13" s="9"/>
      <c r="H13" s="11"/>
      <c r="I13" s="9"/>
      <c r="J13" s="11"/>
      <c r="K13" s="9"/>
      <c r="L13" s="10"/>
      <c r="M13" s="11">
        <v>105</v>
      </c>
      <c r="N13" s="16">
        <f t="shared" si="0"/>
        <v>208</v>
      </c>
      <c r="O13" s="17">
        <f t="shared" si="1"/>
        <v>20.8</v>
      </c>
      <c r="P13" s="17">
        <f t="shared" si="2"/>
        <v>96.29629629629629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ht="12.75">
      <c r="A14" s="13" t="s">
        <v>16</v>
      </c>
      <c r="B14" s="13"/>
      <c r="C14" s="13">
        <v>31.2</v>
      </c>
      <c r="D14" s="8">
        <v>45</v>
      </c>
      <c r="E14" s="9"/>
      <c r="F14" s="10"/>
      <c r="G14" s="9">
        <v>45.75</v>
      </c>
      <c r="H14" s="11"/>
      <c r="I14" s="9"/>
      <c r="J14" s="11"/>
      <c r="K14" s="9">
        <v>103</v>
      </c>
      <c r="L14" s="10">
        <v>34</v>
      </c>
      <c r="M14" s="11"/>
      <c r="N14" s="16">
        <f t="shared" si="0"/>
        <v>227.75</v>
      </c>
      <c r="O14" s="17">
        <f t="shared" si="1"/>
        <v>22.775</v>
      </c>
      <c r="P14" s="17">
        <f t="shared" si="2"/>
        <v>72.99679487179488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ht="12.75">
      <c r="A15" s="13" t="s">
        <v>17</v>
      </c>
      <c r="B15" s="13"/>
      <c r="C15" s="13">
        <v>360</v>
      </c>
      <c r="D15" s="13">
        <v>365</v>
      </c>
      <c r="E15" s="13">
        <v>245</v>
      </c>
      <c r="F15" s="13">
        <v>220</v>
      </c>
      <c r="G15" s="13">
        <v>235</v>
      </c>
      <c r="H15" s="13">
        <v>230</v>
      </c>
      <c r="I15" s="13">
        <v>240.5</v>
      </c>
      <c r="J15" s="13">
        <v>200</v>
      </c>
      <c r="K15" s="13">
        <v>264</v>
      </c>
      <c r="L15" s="13">
        <v>225</v>
      </c>
      <c r="M15" s="13">
        <v>406</v>
      </c>
      <c r="N15" s="16">
        <f t="shared" si="0"/>
        <v>2630.5</v>
      </c>
      <c r="O15" s="17">
        <f t="shared" si="1"/>
        <v>263.05</v>
      </c>
      <c r="P15" s="17">
        <f t="shared" si="2"/>
        <v>73.06944444444444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ht="12.75">
      <c r="A16" s="13" t="s">
        <v>18</v>
      </c>
      <c r="B16" s="13"/>
      <c r="C16" s="13">
        <v>8.8</v>
      </c>
      <c r="D16" s="8">
        <v>10</v>
      </c>
      <c r="E16" s="9"/>
      <c r="F16" s="10">
        <v>11</v>
      </c>
      <c r="G16" s="9"/>
      <c r="H16" s="11">
        <v>15</v>
      </c>
      <c r="I16" s="9"/>
      <c r="J16" s="11">
        <v>5</v>
      </c>
      <c r="K16" s="9">
        <v>5</v>
      </c>
      <c r="L16" s="10">
        <v>5</v>
      </c>
      <c r="M16" s="11">
        <v>5</v>
      </c>
      <c r="N16" s="16">
        <f t="shared" si="0"/>
        <v>56</v>
      </c>
      <c r="O16" s="17">
        <f t="shared" si="1"/>
        <v>5.6</v>
      </c>
      <c r="P16" s="17">
        <f t="shared" si="2"/>
        <v>63.63636363636363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ht="12.75">
      <c r="A17" s="13" t="s">
        <v>19</v>
      </c>
      <c r="B17" s="13"/>
      <c r="C17" s="13">
        <v>32</v>
      </c>
      <c r="D17" s="8"/>
      <c r="E17" s="9">
        <v>45</v>
      </c>
      <c r="F17" s="10"/>
      <c r="G17" s="9">
        <v>36</v>
      </c>
      <c r="H17" s="11">
        <v>36</v>
      </c>
      <c r="I17" s="9">
        <v>28</v>
      </c>
      <c r="J17" s="11"/>
      <c r="K17" s="9"/>
      <c r="L17" s="10">
        <v>75</v>
      </c>
      <c r="M17" s="11"/>
      <c r="N17" s="16">
        <f t="shared" si="0"/>
        <v>220</v>
      </c>
      <c r="O17" s="17">
        <f t="shared" si="1"/>
        <v>22</v>
      </c>
      <c r="P17" s="17">
        <f t="shared" si="2"/>
        <v>68.75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ht="12.75">
      <c r="A18" s="13" t="s">
        <v>20</v>
      </c>
      <c r="B18" s="13"/>
      <c r="C18" s="13">
        <v>5.12</v>
      </c>
      <c r="D18" s="8"/>
      <c r="E18" s="9"/>
      <c r="F18" s="10">
        <v>8.5</v>
      </c>
      <c r="G18" s="9">
        <v>8.5</v>
      </c>
      <c r="H18" s="11">
        <v>8.5</v>
      </c>
      <c r="I18" s="9"/>
      <c r="J18" s="11"/>
      <c r="K18" s="9">
        <v>8.5</v>
      </c>
      <c r="L18" s="10"/>
      <c r="M18" s="11">
        <v>8.5</v>
      </c>
      <c r="N18" s="16">
        <f t="shared" si="0"/>
        <v>42.5</v>
      </c>
      <c r="O18" s="17">
        <f t="shared" si="1"/>
        <v>4.25</v>
      </c>
      <c r="P18" s="17">
        <f t="shared" si="2"/>
        <v>83.0078125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ht="12.75">
      <c r="A19" s="13" t="s">
        <v>21</v>
      </c>
      <c r="B19" s="13"/>
      <c r="C19" s="13">
        <v>16.8</v>
      </c>
      <c r="D19" s="8">
        <v>14.5</v>
      </c>
      <c r="E19" s="9">
        <v>8.7</v>
      </c>
      <c r="F19" s="10">
        <v>20.5</v>
      </c>
      <c r="G19" s="9">
        <v>13.5</v>
      </c>
      <c r="H19" s="11">
        <v>21</v>
      </c>
      <c r="I19" s="9">
        <v>16</v>
      </c>
      <c r="J19" s="11">
        <v>16</v>
      </c>
      <c r="K19" s="9">
        <v>13</v>
      </c>
      <c r="L19" s="10">
        <v>10</v>
      </c>
      <c r="M19" s="11">
        <v>13.9</v>
      </c>
      <c r="N19" s="16">
        <f t="shared" si="0"/>
        <v>147.1</v>
      </c>
      <c r="O19" s="17">
        <f t="shared" si="1"/>
        <v>14.709999999999999</v>
      </c>
      <c r="P19" s="17">
        <f t="shared" si="2"/>
        <v>87.55952380952381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ht="12.75">
      <c r="A20" s="13" t="s">
        <v>22</v>
      </c>
      <c r="B20" s="13"/>
      <c r="C20" s="13">
        <v>8.8</v>
      </c>
      <c r="D20" s="8">
        <v>6</v>
      </c>
      <c r="E20" s="9">
        <v>8.3</v>
      </c>
      <c r="F20" s="10">
        <v>7</v>
      </c>
      <c r="G20" s="9">
        <v>6.6</v>
      </c>
      <c r="H20" s="11"/>
      <c r="I20" s="9">
        <v>11</v>
      </c>
      <c r="J20" s="11">
        <v>7</v>
      </c>
      <c r="K20" s="9">
        <v>4</v>
      </c>
      <c r="L20" s="10">
        <v>11.5</v>
      </c>
      <c r="M20" s="11">
        <v>3</v>
      </c>
      <c r="N20" s="16">
        <f t="shared" si="0"/>
        <v>64.4</v>
      </c>
      <c r="O20" s="17">
        <f t="shared" si="1"/>
        <v>6.44</v>
      </c>
      <c r="P20" s="17">
        <f t="shared" si="2"/>
        <v>73.18181818181817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ht="12.75">
      <c r="A21" s="27" t="s">
        <v>23</v>
      </c>
      <c r="B21" s="27"/>
      <c r="C21" s="27">
        <v>19.2</v>
      </c>
      <c r="D21" s="28">
        <v>6</v>
      </c>
      <c r="E21" s="29">
        <v>50</v>
      </c>
      <c r="F21" s="30">
        <v>2</v>
      </c>
      <c r="G21" s="29">
        <v>2</v>
      </c>
      <c r="H21" s="31">
        <v>10</v>
      </c>
      <c r="I21" s="29">
        <v>4</v>
      </c>
      <c r="J21" s="31">
        <v>6.71</v>
      </c>
      <c r="K21" s="29">
        <v>9</v>
      </c>
      <c r="L21" s="30">
        <v>12</v>
      </c>
      <c r="M21" s="31">
        <v>10.5</v>
      </c>
      <c r="N21" s="32">
        <f t="shared" si="0"/>
        <v>112.21</v>
      </c>
      <c r="O21" s="33">
        <f t="shared" si="1"/>
        <v>11.221</v>
      </c>
      <c r="P21" s="33">
        <f t="shared" si="2"/>
        <v>58.44270833333333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ht="12.75">
      <c r="A22" s="13" t="s">
        <v>24</v>
      </c>
      <c r="B22" s="13"/>
      <c r="C22" s="13">
        <v>34.4</v>
      </c>
      <c r="D22" s="13">
        <v>33.3</v>
      </c>
      <c r="E22" s="13">
        <v>5</v>
      </c>
      <c r="F22" s="13">
        <v>43</v>
      </c>
      <c r="G22" s="13">
        <v>30</v>
      </c>
      <c r="H22" s="13">
        <v>80.5</v>
      </c>
      <c r="I22" s="13"/>
      <c r="J22" s="13">
        <v>63.2</v>
      </c>
      <c r="K22" s="13">
        <v>46</v>
      </c>
      <c r="L22" s="13">
        <v>37</v>
      </c>
      <c r="M22" s="13">
        <v>69</v>
      </c>
      <c r="N22" s="16">
        <f t="shared" si="0"/>
        <v>407</v>
      </c>
      <c r="O22" s="17">
        <f t="shared" si="1"/>
        <v>40.7</v>
      </c>
      <c r="P22" s="17">
        <f t="shared" si="2"/>
        <v>118.3139534883721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ht="12.75">
      <c r="A23" s="13" t="s">
        <v>25</v>
      </c>
      <c r="B23" s="13"/>
      <c r="C23" s="13">
        <v>0.96</v>
      </c>
      <c r="D23" s="8"/>
      <c r="E23" s="9">
        <v>1</v>
      </c>
      <c r="F23" s="10"/>
      <c r="G23" s="9"/>
      <c r="H23" s="11"/>
      <c r="I23" s="9"/>
      <c r="J23" s="11">
        <v>1</v>
      </c>
      <c r="K23" s="9"/>
      <c r="L23" s="10"/>
      <c r="M23" s="11">
        <v>1</v>
      </c>
      <c r="N23" s="16">
        <f t="shared" si="0"/>
        <v>3</v>
      </c>
      <c r="O23" s="17">
        <f t="shared" si="1"/>
        <v>0.3</v>
      </c>
      <c r="P23" s="17">
        <f t="shared" si="2"/>
        <v>31.25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12.75">
      <c r="A24" s="13" t="s">
        <v>26</v>
      </c>
      <c r="B24" s="13"/>
      <c r="C24" s="13">
        <v>0.48</v>
      </c>
      <c r="D24" s="8"/>
      <c r="E24" s="9">
        <v>0.2</v>
      </c>
      <c r="F24" s="10">
        <v>0.2</v>
      </c>
      <c r="G24" s="9">
        <v>0.2</v>
      </c>
      <c r="H24" s="11"/>
      <c r="I24" s="9">
        <v>0.2</v>
      </c>
      <c r="J24" s="11">
        <v>0.2</v>
      </c>
      <c r="K24" s="9">
        <v>0.2</v>
      </c>
      <c r="L24" s="10">
        <v>0.2</v>
      </c>
      <c r="M24" s="11">
        <v>0.2</v>
      </c>
      <c r="N24" s="16">
        <f t="shared" si="0"/>
        <v>1.5999999999999999</v>
      </c>
      <c r="O24" s="17">
        <f t="shared" si="1"/>
        <v>0.15999999999999998</v>
      </c>
      <c r="P24" s="17">
        <f t="shared" si="2"/>
        <v>33.33333333333333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ht="12.75">
      <c r="A25" s="13" t="s">
        <v>27</v>
      </c>
      <c r="B25" s="13"/>
      <c r="C25" s="13">
        <v>0.48</v>
      </c>
      <c r="D25" s="8">
        <v>1</v>
      </c>
      <c r="E25" s="9"/>
      <c r="F25" s="10"/>
      <c r="G25" s="9">
        <v>1</v>
      </c>
      <c r="H25" s="11">
        <v>1</v>
      </c>
      <c r="I25" s="9"/>
      <c r="J25" s="11"/>
      <c r="K25" s="9">
        <v>1</v>
      </c>
      <c r="L25" s="10">
        <v>1</v>
      </c>
      <c r="M25" s="11"/>
      <c r="N25" s="16">
        <f t="shared" si="0"/>
        <v>5</v>
      </c>
      <c r="O25" s="17">
        <f t="shared" si="1"/>
        <v>0.5</v>
      </c>
      <c r="P25" s="17">
        <f t="shared" si="2"/>
        <v>104.16666666666667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ht="12.75">
      <c r="A26" s="13" t="s">
        <v>28</v>
      </c>
      <c r="B26" s="13"/>
      <c r="C26" s="13">
        <v>4.8</v>
      </c>
      <c r="D26" s="13">
        <v>0</v>
      </c>
      <c r="E26" s="13"/>
      <c r="F26" s="13"/>
      <c r="G26" s="13"/>
      <c r="H26" s="13"/>
      <c r="I26" s="13"/>
      <c r="J26" s="13"/>
      <c r="K26" s="13"/>
      <c r="L26" s="13"/>
      <c r="M26" s="13"/>
      <c r="N26" s="16">
        <f t="shared" si="0"/>
        <v>0</v>
      </c>
      <c r="O26" s="17">
        <f t="shared" si="1"/>
        <v>0</v>
      </c>
      <c r="P26" s="17">
        <f t="shared" si="2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ht="12.75">
      <c r="A27" s="13" t="s">
        <v>29</v>
      </c>
      <c r="B27" s="13"/>
      <c r="C27" s="13">
        <v>58.4</v>
      </c>
      <c r="D27" s="13">
        <v>43.05</v>
      </c>
      <c r="E27" s="13">
        <v>50.84</v>
      </c>
      <c r="F27" s="13">
        <v>51.7</v>
      </c>
      <c r="G27" s="13">
        <v>74.88</v>
      </c>
      <c r="H27" s="13">
        <v>56.98</v>
      </c>
      <c r="I27" s="13">
        <v>44.31</v>
      </c>
      <c r="J27" s="13">
        <v>49.32</v>
      </c>
      <c r="K27" s="13">
        <v>60.83</v>
      </c>
      <c r="L27" s="13">
        <v>83.12</v>
      </c>
      <c r="M27" s="13">
        <v>54.2</v>
      </c>
      <c r="N27" s="16">
        <f t="shared" si="0"/>
        <v>569.23</v>
      </c>
      <c r="O27" s="17">
        <f t="shared" si="1"/>
        <v>56.923</v>
      </c>
      <c r="P27" s="17">
        <f t="shared" si="2"/>
        <v>97.47089041095892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ht="12.75">
      <c r="A28" s="13" t="s">
        <v>30</v>
      </c>
      <c r="B28" s="13"/>
      <c r="C28" s="13">
        <v>55.2</v>
      </c>
      <c r="D28" s="13">
        <v>28.41</v>
      </c>
      <c r="E28" s="13">
        <v>37.72</v>
      </c>
      <c r="F28" s="13">
        <v>54.39</v>
      </c>
      <c r="G28" s="13">
        <v>45.96</v>
      </c>
      <c r="H28" s="13">
        <v>41.94</v>
      </c>
      <c r="I28" s="13">
        <v>37.21</v>
      </c>
      <c r="J28" s="13">
        <v>44</v>
      </c>
      <c r="K28" s="13">
        <v>41.23</v>
      </c>
      <c r="L28" s="13">
        <v>47.22</v>
      </c>
      <c r="M28" s="13">
        <v>49.99</v>
      </c>
      <c r="N28" s="16">
        <f t="shared" si="0"/>
        <v>428.07000000000005</v>
      </c>
      <c r="O28" s="17">
        <f t="shared" si="1"/>
        <v>42.807</v>
      </c>
      <c r="P28" s="17">
        <f t="shared" si="2"/>
        <v>77.54891304347825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ht="12.75">
      <c r="A29" s="13" t="s">
        <v>31</v>
      </c>
      <c r="B29" s="13"/>
      <c r="C29" s="13">
        <v>220</v>
      </c>
      <c r="D29" s="13">
        <v>225.12</v>
      </c>
      <c r="E29" s="13">
        <v>194.35</v>
      </c>
      <c r="F29" s="13">
        <v>215.119</v>
      </c>
      <c r="G29" s="13">
        <v>185.45</v>
      </c>
      <c r="H29" s="13">
        <v>176.64</v>
      </c>
      <c r="I29" s="13">
        <v>206.32</v>
      </c>
      <c r="J29" s="13">
        <v>160.86</v>
      </c>
      <c r="K29" s="13">
        <v>211.84</v>
      </c>
      <c r="L29" s="13">
        <v>168.87</v>
      </c>
      <c r="M29" s="13">
        <v>191.02</v>
      </c>
      <c r="N29" s="16">
        <f t="shared" si="0"/>
        <v>1935.589</v>
      </c>
      <c r="O29" s="17">
        <f t="shared" si="1"/>
        <v>193.5589</v>
      </c>
      <c r="P29" s="17">
        <f t="shared" si="2"/>
        <v>87.98131818181818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16" ht="12.75">
      <c r="A30" s="34" t="s">
        <v>32</v>
      </c>
      <c r="B30" s="34"/>
      <c r="C30" s="34">
        <v>1570.4</v>
      </c>
      <c r="D30" s="34">
        <v>1386.94</v>
      </c>
      <c r="E30" s="35">
        <v>1297.03</v>
      </c>
      <c r="F30" s="36">
        <v>1608.9</v>
      </c>
      <c r="G30" s="35">
        <v>1376.79</v>
      </c>
      <c r="H30" s="34">
        <v>1363.55</v>
      </c>
      <c r="I30" s="35">
        <v>1518.02</v>
      </c>
      <c r="J30" s="34">
        <v>1359.79</v>
      </c>
      <c r="K30" s="35">
        <v>1471.69</v>
      </c>
      <c r="L30" s="36">
        <v>1471.27</v>
      </c>
      <c r="M30" s="34">
        <v>1479.17</v>
      </c>
      <c r="N30" s="34">
        <f t="shared" si="0"/>
        <v>14333.150000000001</v>
      </c>
      <c r="O30" s="17">
        <f t="shared" si="1"/>
        <v>1433.315</v>
      </c>
      <c r="P30" s="17">
        <f t="shared" si="2"/>
        <v>91.2706953642384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ММЦ74334</dc:creator>
  <cp:keywords/>
  <dc:description/>
  <cp:lastModifiedBy>ММЦ74334</cp:lastModifiedBy>
  <cp:lastPrinted>2014-02-26T03:13:39Z</cp:lastPrinted>
  <dcterms:created xsi:type="dcterms:W3CDTF">2014-02-03T03:08:20Z</dcterms:created>
  <dcterms:modified xsi:type="dcterms:W3CDTF">2014-02-27T08:19:45Z</dcterms:modified>
  <cp:category/>
  <cp:version/>
  <cp:contentType/>
  <cp:contentStatus/>
</cp:coreProperties>
</file>